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F12" i="5" s="1"/>
  <c r="F14" i="5" s="1"/>
  <c r="E8" i="5"/>
  <c r="E12" i="5" s="1"/>
  <c r="E14" i="5" s="1"/>
  <c r="K13" i="5" l="1"/>
  <c r="K14" i="5" s="1"/>
  <c r="J14" i="5" s="1"/>
  <c r="H14" i="5"/>
  <c r="N14" i="5" s="1"/>
  <c r="O14" i="5"/>
  <c r="J13" i="5"/>
  <c r="O13" i="5"/>
  <c r="L14" i="5"/>
  <c r="N13" i="5"/>
  <c r="L13" i="5"/>
  <c r="M13" i="5"/>
  <c r="AF8" i="5"/>
  <c r="M14" i="5" l="1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<sst xmlns="http://schemas.openxmlformats.org/spreadsheetml/2006/main" count="76" uniqueCount="34">
  <si>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</si>
  <si>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</si>
  <si>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</si>
  <si>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</si>
  <si>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</si>
  <si>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</si>
  <si>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</si>
  <si>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</si>
  <si>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</si>
  <si>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</si>
  <si>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</si>
  <si>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</si>
  <si>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</si>
  <si>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</si>
  <si>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</si>
  <si>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</si>
  <si>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</si>
  <si>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</si>
  <si>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</si>
  <si>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</si>
  <si>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</si>
  <si>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</si>
  <si>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</si>
  <si>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</si>
  <si>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Valo = Jyväskylän Valo  (1949)</t>
  </si>
  <si>
    <t>Mikko Tiuraniemi</t>
  </si>
  <si>
    <t>10.</t>
  </si>
  <si>
    <t>8.</t>
  </si>
  <si>
    <t>6.</t>
  </si>
  <si>
    <t>7.</t>
  </si>
  <si>
    <t>Valo</t>
  </si>
  <si>
    <t>13.10.1982</t>
  </si>
  <si>
    <t>Napa-Pesis</t>
  </si>
  <si>
    <t>Napa-Pesis = Napapiirin Pesis-Team  (1998)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</si>
</sst>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32</v>
      </c>
      <c r="AA4" s="12">
        <v>13</v>
      </c>
      <c r="AB4" s="12">
        <v>0</v>
      </c>
      <c r="AC4" s="12">
        <v>7</v>
      </c>
      <c r="AD4" s="12">
        <v>2</v>
      </c>
      <c r="AE4" s="12">
        <v>35</v>
      </c>
      <c r="AF4" s="67">
        <v>0.54679999999999995</v>
      </c>
      <c r="AG4" s="68">
        <v>64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27</v>
      </c>
      <c r="Z5" s="1" t="s">
        <v>32</v>
      </c>
      <c r="AA5" s="12">
        <v>15</v>
      </c>
      <c r="AB5" s="12">
        <v>0</v>
      </c>
      <c r="AC5" s="12">
        <v>19</v>
      </c>
      <c r="AD5" s="12">
        <v>4</v>
      </c>
      <c r="AE5" s="12">
        <v>45</v>
      </c>
      <c r="AF5" s="67">
        <v>0.44109999999999999</v>
      </c>
      <c r="AG5" s="68">
        <v>102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28</v>
      </c>
      <c r="Z6" s="1" t="s">
        <v>32</v>
      </c>
      <c r="AA6" s="12">
        <v>12</v>
      </c>
      <c r="AB6" s="12">
        <v>0</v>
      </c>
      <c r="AC6" s="12">
        <v>5</v>
      </c>
      <c r="AD6" s="12">
        <v>2</v>
      </c>
      <c r="AE6" s="12">
        <v>23</v>
      </c>
      <c r="AF6" s="67">
        <v>0.44230000000000003</v>
      </c>
      <c r="AG6" s="68">
        <v>52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29</v>
      </c>
      <c r="Z7" s="1" t="s">
        <v>30</v>
      </c>
      <c r="AA7" s="12">
        <v>1</v>
      </c>
      <c r="AB7" s="12">
        <v>0</v>
      </c>
      <c r="AC7" s="12">
        <v>0</v>
      </c>
      <c r="AD7" s="12">
        <v>1</v>
      </c>
      <c r="AE7" s="12">
        <v>3</v>
      </c>
      <c r="AF7" s="67">
        <v>0.5</v>
      </c>
      <c r="AG7" s="68">
        <v>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41</v>
      </c>
      <c r="AB8" s="36">
        <f>SUM(AB4:AB7)</f>
        <v>0</v>
      </c>
      <c r="AC8" s="36">
        <f>SUM(AC4:AC7)</f>
        <v>31</v>
      </c>
      <c r="AD8" s="36">
        <f>SUM(AD4:AD7)</f>
        <v>9</v>
      </c>
      <c r="AE8" s="36">
        <f>SUM(AE4:AE7)</f>
        <v>106</v>
      </c>
      <c r="AF8" s="37">
        <f>PRODUCT(AE8/AG8)</f>
        <v>0.4732142857142857</v>
      </c>
      <c r="AG8" s="21">
        <f>SUM(AG4:AG7)</f>
        <v>224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33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41</v>
      </c>
      <c r="F13" s="47">
        <f>PRODUCT(AB8+AN8)</f>
        <v>0</v>
      </c>
      <c r="G13" s="47">
        <f>PRODUCT(AC8+AO8)</f>
        <v>31</v>
      </c>
      <c r="H13" s="47">
        <f>PRODUCT(AD8+AP8)</f>
        <v>9</v>
      </c>
      <c r="I13" s="47">
        <f>PRODUCT(AE8+AQ8)</f>
        <v>106</v>
      </c>
      <c r="J13" s="60">
        <f>PRODUCT(I13/K13)</f>
        <v>0.4732142857142857</v>
      </c>
      <c r="K13" s="10">
        <f>PRODUCT(AG8+AS8)</f>
        <v>224</v>
      </c>
      <c r="L13" s="53">
        <f>PRODUCT((F13+G13)/E13)</f>
        <v>0.75609756097560976</v>
      </c>
      <c r="M13" s="53">
        <f>PRODUCT(H13/E13)</f>
        <v>0.21951219512195122</v>
      </c>
      <c r="N13" s="53">
        <f>PRODUCT((F13+G13+H13)/E13)</f>
        <v>0.97560975609756095</v>
      </c>
      <c r="O13" s="53">
        <f>PRODUCT(I13/E13)</f>
        <v>2.5853658536585367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41</v>
      </c>
      <c r="F14" s="47">
        <f t="shared" ref="F14:I14" si="0">SUM(F11:F13)</f>
        <v>0</v>
      </c>
      <c r="G14" s="47">
        <f t="shared" si="0"/>
        <v>31</v>
      </c>
      <c r="H14" s="47">
        <f t="shared" si="0"/>
        <v>9</v>
      </c>
      <c r="I14" s="47">
        <f t="shared" si="0"/>
        <v>106</v>
      </c>
      <c r="J14" s="60">
        <f>PRODUCT(I14/K14)</f>
        <v>0.4732142857142857</v>
      </c>
      <c r="K14" s="16">
        <f>SUM(K11:K13)</f>
        <v>224</v>
      </c>
      <c r="L14" s="53">
        <f>PRODUCT((F14+G14)/E14)</f>
        <v>0.75609756097560976</v>
      </c>
      <c r="M14" s="53">
        <f>PRODUCT(H14/E14)</f>
        <v>0.21951219512195122</v>
      </c>
      <c r="N14" s="53">
        <f>PRODUCT((F14+G14+H14)/E14)</f>
        <v>0.97560975609756095</v>
      </c>
      <c r="O14" s="53">
        <f>PRODUCT(I14/E14)</f>
        <v>2.5853658536585367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2021-05-29T21:03:12Z</dcterms:modified>
</cp:coreProperties>
</file>